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EFE!$A$1:$E$72</definedName>
    <definedName name="_xlnm.Print_Titles" localSheetId="0">EFE!$1:$2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<sst xmlns="http://schemas.openxmlformats.org/spreadsheetml/2006/main" count="92" uniqueCount="58">
  <si>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</si>
  <si>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</si>
  <si>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</si>
  <si>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</si>
  <si>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</si>
  <si>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</si>
  <si>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</si>
  <si>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</si>
  <si>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</si>
  <si>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</si>
  <si>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</si>
  <si>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</si>
  <si>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</si>
  <si>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</si>
  <si>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</si>
  <si>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</si>
  <si>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</si>
  <si>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</si>
  <si>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</si>
  <si>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</si>
  <si>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</si>
  <si>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</si>
  <si>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</si>
  <si>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</si>
  <si>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</si>
  <si>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</si>
  <si>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</si>
  <si>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</si>
  <si>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</si>
  <si>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</si>
  <si>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</si>
  <si>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</si>
  <si>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</si>
  <si>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</si>
  <si>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</si>
  <si>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</si>
  <si>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</si>
  <si>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</si>
  <si>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</si>
  <si>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</si>
  <si>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</si>
  <si>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</si>
  <si>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</si>
  <si>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</si>
  <si>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</si>
  <si>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</si>
  <si>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</si>
  <si>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</si>
  <si>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</si>
  <si>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</si>
  <si>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</si>
  <si>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</si>
  <si>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</si>
  <si>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</si>
  <si>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</si>
  <si>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</si>
  <si>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</si>
  <si>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Junta Municipal de Agua Potable y Alcantarillado de Cortázar,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</si>
</sst>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wrapText="1"/>
      <protection locked="0"/>
    </xf>
    <xf numFmtId="0" fontId="2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topLeftCell="A58" zoomScaleNormal="100" workbookViewId="0">
      <selection activeCell="A70" sqref="A70:XFD75"/>
    </sheetView>
  </sheetViews>
  <sheetFormatPr baseColWidth="10" defaultColWidth="12" defaultRowHeight="11.25" x14ac:dyDescent="0.2"/>
  <cols>
    <col min="1" max="1" width="90.83203125" style="1" customWidth="1"/>
    <col min="2" max="2" width="32.83203125" style="1" customWidth="1"/>
    <col min="3" max="3" width="25.83203125" style="1" customWidth="1"/>
    <col min="4" max="4" width="5" style="1" customWidth="1"/>
    <col min="5" max="5" width="39.83203125" style="1" customWidth="1"/>
    <col min="6" max="16384" width="12" style="1"/>
  </cols>
  <sheetData>
    <row r="1" spans="1:22" ht="45" customHeight="1" x14ac:dyDescent="0.2">
      <c r="A1" s="22" t="s">
        <v>57</v>
      </c>
      <c r="B1" s="23"/>
      <c r="C1" s="24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61071395.370000005</v>
      </c>
      <c r="C4" s="16">
        <f>SUM(C5:C14)</f>
        <v>69361027.570000008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459346.1</v>
      </c>
      <c r="C9" s="17">
        <v>343546.29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527983.85</v>
      </c>
      <c r="D10" s="14">
        <v>600000</v>
      </c>
    </row>
    <row r="11" spans="1:22" ht="11.25" customHeight="1" x14ac:dyDescent="0.2">
      <c r="A11" s="7" t="s">
        <v>38</v>
      </c>
      <c r="B11" s="17">
        <v>60612049.270000003</v>
      </c>
      <c r="C11" s="17">
        <v>68489497.430000007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40839910.140000001</v>
      </c>
      <c r="C16" s="16">
        <f>SUM(C17:C32)</f>
        <v>54535245.719999991</v>
      </c>
      <c r="D16" s="13" t="s">
        <v>39</v>
      </c>
    </row>
    <row r="17" spans="1:4" ht="11.25" customHeight="1" x14ac:dyDescent="0.2">
      <c r="A17" s="7" t="s">
        <v>8</v>
      </c>
      <c r="B17" s="17">
        <v>18751663.699999999</v>
      </c>
      <c r="C17" s="17">
        <v>25130561.649999999</v>
      </c>
      <c r="D17" s="14">
        <v>1000</v>
      </c>
    </row>
    <row r="18" spans="1:4" ht="11.25" customHeight="1" x14ac:dyDescent="0.2">
      <c r="A18" s="7" t="s">
        <v>9</v>
      </c>
      <c r="B18" s="17">
        <v>6583460.8700000001</v>
      </c>
      <c r="C18" s="17">
        <v>8880352.9700000007</v>
      </c>
      <c r="D18" s="14">
        <v>2000</v>
      </c>
    </row>
    <row r="19" spans="1:4" ht="11.25" customHeight="1" x14ac:dyDescent="0.2">
      <c r="A19" s="7" t="s">
        <v>10</v>
      </c>
      <c r="B19" s="17">
        <v>15490021.42</v>
      </c>
      <c r="C19" s="17">
        <v>20515264.84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14764.15</v>
      </c>
      <c r="C23" s="17">
        <v>9066.26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20231485.230000004</v>
      </c>
      <c r="C33" s="16">
        <f>C4-C16</f>
        <v>14825781.850000016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5041609.0600000005</v>
      </c>
      <c r="C41" s="16">
        <f>SUM(C42:C44)</f>
        <v>16033652.199999999</v>
      </c>
      <c r="D41" s="13" t="s">
        <v>39</v>
      </c>
    </row>
    <row r="42" spans="1:4" ht="11.25" customHeight="1" x14ac:dyDescent="0.2">
      <c r="A42" s="7" t="s">
        <v>22</v>
      </c>
      <c r="B42" s="17">
        <v>3452760.19</v>
      </c>
      <c r="C42" s="17">
        <v>15570241.699999999</v>
      </c>
      <c r="D42" s="13">
        <v>6000</v>
      </c>
    </row>
    <row r="43" spans="1:4" ht="11.25" customHeight="1" x14ac:dyDescent="0.2">
      <c r="A43" s="7" t="s">
        <v>23</v>
      </c>
      <c r="B43" s="17">
        <v>1588848.87</v>
      </c>
      <c r="C43" s="17">
        <v>463410.5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-5041609.0600000005</v>
      </c>
      <c r="C45" s="16">
        <f>C36-C41</f>
        <v>-16033652.199999999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832346.87</v>
      </c>
      <c r="C48" s="16">
        <f>SUM(C49+C52)</f>
        <v>2115048.84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832346.87</v>
      </c>
      <c r="C52" s="17">
        <v>2115048.84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0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832346.87</v>
      </c>
      <c r="C59" s="16">
        <f>C48-C54</f>
        <v>2115048.84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16022223.040000003</v>
      </c>
      <c r="C61" s="16">
        <f>C59+C45+C33</f>
        <v>907178.49000001699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47582611.920000002</v>
      </c>
      <c r="C63" s="16">
        <v>46675433.43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5" ht="11.25" customHeight="1" x14ac:dyDescent="0.2">
      <c r="A65" s="4" t="s">
        <v>34</v>
      </c>
      <c r="B65" s="16">
        <v>63604834.960000001</v>
      </c>
      <c r="C65" s="16">
        <v>47582611.920000002</v>
      </c>
      <c r="D65" s="13" t="s">
        <v>39</v>
      </c>
    </row>
    <row r="66" spans="1:5" ht="11.25" customHeight="1" x14ac:dyDescent="0.2">
      <c r="A66" s="10"/>
      <c r="B66" s="11"/>
      <c r="C66" s="12"/>
    </row>
    <row r="68" spans="1:5" ht="27.75" customHeight="1" x14ac:dyDescent="0.2">
      <c r="A68" s="25" t="s">
        <v>50</v>
      </c>
      <c r="B68" s="26"/>
      <c r="C68" s="26"/>
    </row>
    <row r="71" spans="1:5" x14ac:dyDescent="0.2">
      <c r="B71" s="21"/>
    </row>
    <row r="72" spans="1:5" ht="26.25" customHeight="1" x14ac:dyDescent="0.2">
      <c r="A72" s="19"/>
      <c r="B72" s="19"/>
      <c r="C72" s="20"/>
      <c r="D72" s="20"/>
      <c r="E72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EFE</vt:lpstr>
      <vt:lpstr>EFE!Área_de_impresión</vt:lpstr>
      <vt:lpstr>EFE!Títulos_a_imprimir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2022-10-21T20:29:33Z</cp:lastPrinted>
  <dcterms:created xsi:type="dcterms:W3CDTF">2012-12-11T20:31:36Z</dcterms:created>
  <dcterms:modified xsi:type="dcterms:W3CDTF">2022-10-24T22:28:24Z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